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BDC6E5C5-FC12-475A-9BFA-E58BD2E61615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3" l="1"/>
  <c r="H19" i="3"/>
  <c r="G19" i="3"/>
  <c r="F19" i="3"/>
  <c r="E19" i="3"/>
  <c r="J19" i="3" s="1"/>
  <c r="D19" i="3"/>
  <c r="J18" i="3"/>
  <c r="J17" i="3"/>
  <c r="J16" i="3"/>
  <c r="J15" i="3"/>
  <c r="J14" i="3"/>
  <c r="I12" i="3"/>
  <c r="I21" i="3" s="1"/>
  <c r="H12" i="3"/>
  <c r="H21" i="3" s="1"/>
  <c r="G12" i="3"/>
  <c r="G21" i="3" s="1"/>
  <c r="F12" i="3"/>
  <c r="J12" i="3" s="1"/>
  <c r="E12" i="3"/>
  <c r="E21" i="3" s="1"/>
  <c r="D12" i="3"/>
  <c r="D21" i="3" s="1"/>
  <c r="C12" i="3"/>
  <c r="C21" i="3" s="1"/>
  <c r="J11" i="3"/>
  <c r="J10" i="3"/>
  <c r="J9" i="3"/>
  <c r="J8" i="3"/>
  <c r="J7" i="3"/>
  <c r="J6" i="3"/>
  <c r="F21" i="3" l="1"/>
  <c r="J21" i="3" s="1"/>
  <c r="J15" i="1"/>
  <c r="J10" i="1"/>
  <c r="J6" i="1"/>
  <c r="D12" i="1" l="1"/>
  <c r="G12" i="1" l="1"/>
  <c r="G19" i="1"/>
  <c r="E19" i="1"/>
  <c r="I12" i="1"/>
  <c r="I19" i="1"/>
  <c r="H12" i="1"/>
  <c r="H19" i="1"/>
  <c r="F12" i="1"/>
  <c r="F19" i="1"/>
  <c r="E12" i="1"/>
  <c r="J17" i="1"/>
  <c r="J9" i="1"/>
  <c r="C12" i="1"/>
  <c r="J16" i="1"/>
  <c r="J18" i="1"/>
  <c r="D19" i="1"/>
  <c r="J19" i="1" s="1"/>
  <c r="J14" i="1"/>
  <c r="J11" i="1"/>
  <c r="J7" i="1"/>
  <c r="J8" i="1"/>
  <c r="C21" i="1" l="1"/>
  <c r="J12" i="1"/>
  <c r="E21" i="1"/>
  <c r="F21" i="1"/>
  <c r="D21" i="1"/>
  <c r="H21" i="1"/>
  <c r="I21" i="1"/>
  <c r="G21" i="1"/>
  <c r="J21" i="1" l="1"/>
</calcChain>
</file>

<file path=xl/sharedStrings.xml><?xml version="1.0" encoding="utf-8"?>
<sst xmlns="http://schemas.openxmlformats.org/spreadsheetml/2006/main" count="158" uniqueCount="52">
  <si>
    <t xml:space="preserve"> </t>
  </si>
  <si>
    <t>Förvärvade immateriella tillgångar</t>
  </si>
  <si>
    <t>Internt utvecklade immateriella tillgångar</t>
  </si>
  <si>
    <t>Koncernen</t>
  </si>
  <si>
    <t>Goodwill</t>
  </si>
  <si>
    <t>Balanserade utgifter för forskning &amp; utveckling</t>
  </si>
  <si>
    <t>Data- program</t>
  </si>
  <si>
    <t>Totalt</t>
  </si>
  <si>
    <t>Vid årets början</t>
  </si>
  <si>
    <t>Företagsförvärv</t>
  </si>
  <si>
    <t>Investeringar</t>
  </si>
  <si>
    <t>Årets omräkningseffekt</t>
  </si>
  <si>
    <t>Vid årets slut</t>
  </si>
  <si>
    <t>Avskrivningar</t>
  </si>
  <si>
    <t>Redovisat värde vid årets slut</t>
  </si>
  <si>
    <t>Redovisat värde vid årets början</t>
  </si>
  <si>
    <t>sum;noborder</t>
  </si>
  <si>
    <t>sum</t>
  </si>
  <si>
    <t>–</t>
  </si>
  <si>
    <t>header</t>
  </si>
  <si>
    <t>title</t>
  </si>
  <si>
    <t>Intangible assets acquired</t>
  </si>
  <si>
    <t>Intangible assets developed in the Group</t>
  </si>
  <si>
    <t>Group</t>
  </si>
  <si>
    <t>Supplier relationships, customer relationships and technology</t>
  </si>
  <si>
    <t>Trademarks</t>
  </si>
  <si>
    <t>Capitalised R&amp;D expenses</t>
  </si>
  <si>
    <t>Leases (rental) and similar rights</t>
  </si>
  <si>
    <t>Software</t>
  </si>
  <si>
    <t>Total</t>
  </si>
  <si>
    <t>Accumulated cost</t>
  </si>
  <si>
    <t>Opening balance</t>
  </si>
  <si>
    <t>Acquisition of companies</t>
  </si>
  <si>
    <t>Investments</t>
  </si>
  <si>
    <t>Translation effect for the year</t>
  </si>
  <si>
    <t>Closing balance</t>
  </si>
  <si>
    <t>Accumulated amortisation</t>
  </si>
  <si>
    <t>Amortisation</t>
  </si>
  <si>
    <t>Carrying amount at year-end</t>
  </si>
  <si>
    <t>Carrying amount at start of year</t>
  </si>
  <si>
    <t>Hyres- rätter &amp; liknande rättig- heter</t>
  </si>
  <si>
    <t>Varu- märken</t>
  </si>
  <si>
    <t>Dataprogram</t>
  </si>
  <si>
    <t>width=8%;decimals=0</t>
  </si>
  <si>
    <t>Avyttringar och utrangeringar</t>
  </si>
  <si>
    <t>Disposals and retirement of assets</t>
  </si>
  <si>
    <t>2019-03-31</t>
  </si>
  <si>
    <t>Ackumulerade anskaffningsvärden</t>
  </si>
  <si>
    <t xml:space="preserve">Ackumulerade av- och nedskrivningar </t>
  </si>
  <si>
    <t>Omklassificeringar</t>
  </si>
  <si>
    <t>Reclassifications</t>
  </si>
  <si>
    <t>Leverantörs- relationer, kund- relationer &amp; teknik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</si>
</sst>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/>
    <xf numFmtId="0" fontId="3" fillId="2" borderId="0" xfId="0" applyFont="1" applyFill="1" applyAlignment="1">
      <alignment horizontal="right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/>
    <xf numFmtId="0" fontId="3" fillId="0" borderId="0" xfId="0" applyFont="1" applyFill="1"/>
    <xf numFmtId="0" fontId="3" fillId="0" borderId="0" xfId="0" applyFont="1"/>
    <xf numFmtId="3" fontId="3" fillId="2" borderId="0" xfId="0" applyNumberFormat="1" applyFont="1" applyFill="1"/>
    <xf numFmtId="0" fontId="3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3" fontId="5" fillId="2" borderId="0" xfId="0" applyNumberFormat="1" applyFont="1" applyFill="1"/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4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2"/>
  <sheetViews>
    <sheetView zoomScale="85" zoomScaleNormal="85" zoomScalePageLayoutView="85" workbookViewId="0">
      <selection activeCell="A13" sqref="A13:XFD13"/>
    </sheetView>
  </sheetViews>
  <sheetFormatPr defaultColWidth="12.44140625" defaultRowHeight="12.6" x14ac:dyDescent="0.2"/>
  <cols>
    <col min="1" max="1" width="7" style="6" customWidth="1"/>
    <col min="2" max="2" width="45.109375" style="6" bestFit="1" customWidth="1"/>
    <col min="3" max="3" width="12.44140625" style="6" customWidth="1"/>
    <col min="4" max="4" width="13.6640625" style="6" customWidth="1"/>
    <col min="5" max="8" width="12.44140625" style="6"/>
    <col min="9" max="9" width="11.6640625" style="6" customWidth="1"/>
    <col min="10" max="10" width="12.44140625" style="6"/>
    <col min="11" max="17" width="12.44140625" style="1"/>
    <col min="18" max="16384" width="12.44140625" style="6"/>
  </cols>
  <sheetData>
    <row r="2" spans="2:17" x14ac:dyDescent="0.2">
      <c r="B2" s="6" t="s">
        <v>0</v>
      </c>
      <c r="C2" s="27" t="s">
        <v>46</v>
      </c>
      <c r="D2" s="28"/>
      <c r="E2" s="28"/>
      <c r="F2" s="28"/>
      <c r="G2" s="28"/>
      <c r="H2" s="28"/>
      <c r="I2" s="28"/>
      <c r="J2" s="28"/>
    </row>
    <row r="3" spans="2:17" ht="63" x14ac:dyDescent="0.2">
      <c r="B3" s="6" t="s">
        <v>0</v>
      </c>
      <c r="C3" s="29" t="s">
        <v>1</v>
      </c>
      <c r="D3" s="29"/>
      <c r="E3" s="29"/>
      <c r="F3" s="29"/>
      <c r="G3" s="29"/>
      <c r="H3" s="29"/>
      <c r="I3" s="7" t="s">
        <v>2</v>
      </c>
      <c r="J3" s="8" t="s">
        <v>0</v>
      </c>
    </row>
    <row r="4" spans="2:17" ht="63" x14ac:dyDescent="0.2">
      <c r="B4" s="9" t="s">
        <v>3</v>
      </c>
      <c r="C4" s="5" t="s">
        <v>4</v>
      </c>
      <c r="D4" s="5" t="s">
        <v>51</v>
      </c>
      <c r="E4" s="5" t="s">
        <v>41</v>
      </c>
      <c r="F4" s="5" t="s">
        <v>5</v>
      </c>
      <c r="G4" s="5" t="s">
        <v>40</v>
      </c>
      <c r="H4" s="5" t="s">
        <v>6</v>
      </c>
      <c r="I4" s="5" t="s">
        <v>42</v>
      </c>
      <c r="J4" s="5" t="s">
        <v>7</v>
      </c>
      <c r="L4" s="20"/>
    </row>
    <row r="5" spans="2:17" x14ac:dyDescent="0.2">
      <c r="B5" s="21" t="s">
        <v>47</v>
      </c>
      <c r="C5" s="10"/>
      <c r="D5" s="10"/>
      <c r="E5" s="10"/>
      <c r="F5" s="10"/>
      <c r="G5" s="10"/>
      <c r="H5" s="10"/>
      <c r="I5" s="10"/>
      <c r="J5" s="10" t="s">
        <v>0</v>
      </c>
    </row>
    <row r="6" spans="2:17" x14ac:dyDescent="0.2">
      <c r="B6" s="6" t="s">
        <v>8</v>
      </c>
      <c r="C6" s="24">
        <v>1456</v>
      </c>
      <c r="D6" s="25">
        <v>1633</v>
      </c>
      <c r="E6" s="25">
        <v>22</v>
      </c>
      <c r="F6" s="25">
        <v>19</v>
      </c>
      <c r="G6" s="25">
        <v>0</v>
      </c>
      <c r="H6" s="25">
        <v>70</v>
      </c>
      <c r="I6" s="25">
        <v>4</v>
      </c>
      <c r="J6" s="11">
        <f>SUM(C6:I6)</f>
        <v>3204</v>
      </c>
    </row>
    <row r="7" spans="2:17" x14ac:dyDescent="0.2">
      <c r="B7" s="6" t="s">
        <v>9</v>
      </c>
      <c r="C7" s="25">
        <v>305</v>
      </c>
      <c r="D7" s="25">
        <v>311</v>
      </c>
      <c r="E7" s="25" t="s">
        <v>18</v>
      </c>
      <c r="F7" s="25">
        <v>21</v>
      </c>
      <c r="G7" s="25" t="s">
        <v>18</v>
      </c>
      <c r="H7" s="25">
        <v>7</v>
      </c>
      <c r="I7" s="25" t="s">
        <v>18</v>
      </c>
      <c r="J7" s="11">
        <f t="shared" ref="J7:J10" si="0">SUM(C7:I7)</f>
        <v>644</v>
      </c>
    </row>
    <row r="8" spans="2:17" x14ac:dyDescent="0.2">
      <c r="B8" s="6" t="s">
        <v>10</v>
      </c>
      <c r="C8" s="25" t="s">
        <v>18</v>
      </c>
      <c r="D8" s="25">
        <v>18</v>
      </c>
      <c r="E8" s="25" t="s">
        <v>18</v>
      </c>
      <c r="F8" s="25">
        <v>1</v>
      </c>
      <c r="G8" s="25" t="s">
        <v>18</v>
      </c>
      <c r="H8" s="25">
        <v>4</v>
      </c>
      <c r="I8" s="25" t="s">
        <v>18</v>
      </c>
      <c r="J8" s="11">
        <f t="shared" si="0"/>
        <v>23</v>
      </c>
    </row>
    <row r="9" spans="2:17" x14ac:dyDescent="0.2">
      <c r="B9" s="13" t="s">
        <v>44</v>
      </c>
      <c r="C9" s="25">
        <v>-6</v>
      </c>
      <c r="D9" s="25">
        <v>-7</v>
      </c>
      <c r="E9" s="25" t="s">
        <v>18</v>
      </c>
      <c r="F9" s="25" t="s">
        <v>18</v>
      </c>
      <c r="G9" s="25" t="s">
        <v>18</v>
      </c>
      <c r="H9" s="25">
        <v>0</v>
      </c>
      <c r="I9" s="25" t="s">
        <v>18</v>
      </c>
      <c r="J9" s="11">
        <f t="shared" si="0"/>
        <v>-13</v>
      </c>
    </row>
    <row r="10" spans="2:17" s="19" customFormat="1" x14ac:dyDescent="0.2">
      <c r="B10" s="19" t="s">
        <v>49</v>
      </c>
      <c r="C10" s="25" t="s">
        <v>18</v>
      </c>
      <c r="D10" s="25" t="s">
        <v>18</v>
      </c>
      <c r="E10" s="25" t="s">
        <v>18</v>
      </c>
      <c r="F10" s="25" t="s">
        <v>18</v>
      </c>
      <c r="G10" s="25" t="s">
        <v>18</v>
      </c>
      <c r="H10" s="25">
        <v>2</v>
      </c>
      <c r="I10" s="25" t="s">
        <v>18</v>
      </c>
      <c r="J10" s="17">
        <f t="shared" si="0"/>
        <v>2</v>
      </c>
      <c r="K10" s="15"/>
      <c r="L10" s="15"/>
      <c r="M10" s="15"/>
      <c r="N10" s="15"/>
      <c r="O10" s="15"/>
      <c r="P10" s="15"/>
      <c r="Q10" s="15"/>
    </row>
    <row r="11" spans="2:17" x14ac:dyDescent="0.2">
      <c r="B11" s="6" t="s">
        <v>11</v>
      </c>
      <c r="C11" s="25">
        <v>12</v>
      </c>
      <c r="D11" s="25">
        <v>15</v>
      </c>
      <c r="E11" s="25" t="s">
        <v>18</v>
      </c>
      <c r="F11" s="25">
        <v>0</v>
      </c>
      <c r="G11" s="25">
        <v>0</v>
      </c>
      <c r="H11" s="25">
        <v>0</v>
      </c>
      <c r="I11" s="25" t="s">
        <v>18</v>
      </c>
      <c r="J11" s="11">
        <f>SUM(C11:I11)</f>
        <v>27</v>
      </c>
    </row>
    <row r="12" spans="2:17" s="21" customFormat="1" x14ac:dyDescent="0.2">
      <c r="B12" s="21" t="s">
        <v>12</v>
      </c>
      <c r="C12" s="26">
        <f t="shared" ref="C12:I12" si="1">SUM(C6:C11)</f>
        <v>1767</v>
      </c>
      <c r="D12" s="26">
        <f t="shared" si="1"/>
        <v>1970</v>
      </c>
      <c r="E12" s="26">
        <f t="shared" si="1"/>
        <v>22</v>
      </c>
      <c r="F12" s="26">
        <f t="shared" si="1"/>
        <v>41</v>
      </c>
      <c r="G12" s="26">
        <f t="shared" si="1"/>
        <v>0</v>
      </c>
      <c r="H12" s="26">
        <f t="shared" si="1"/>
        <v>83</v>
      </c>
      <c r="I12" s="26">
        <f t="shared" si="1"/>
        <v>4</v>
      </c>
      <c r="J12" s="23">
        <f>SUM(C12:I12)</f>
        <v>3887</v>
      </c>
      <c r="K12" s="22"/>
      <c r="L12" s="22"/>
      <c r="M12" s="22"/>
      <c r="N12" s="22"/>
      <c r="O12" s="22"/>
      <c r="P12" s="22"/>
      <c r="Q12" s="22"/>
    </row>
    <row r="13" spans="2:17" x14ac:dyDescent="0.2">
      <c r="B13" s="21" t="s">
        <v>48</v>
      </c>
      <c r="C13" s="25"/>
      <c r="D13" s="25"/>
      <c r="E13" s="25"/>
      <c r="F13" s="25"/>
      <c r="G13" s="25"/>
      <c r="H13" s="25"/>
      <c r="I13" s="25"/>
      <c r="J13" s="12"/>
    </row>
    <row r="14" spans="2:17" x14ac:dyDescent="0.2">
      <c r="B14" s="6" t="s">
        <v>8</v>
      </c>
      <c r="C14" s="25" t="s">
        <v>18</v>
      </c>
      <c r="D14" s="25">
        <v>-656</v>
      </c>
      <c r="E14" s="25">
        <v>0</v>
      </c>
      <c r="F14" s="25">
        <v>-16</v>
      </c>
      <c r="G14" s="25">
        <v>0</v>
      </c>
      <c r="H14" s="25">
        <v>-65</v>
      </c>
      <c r="I14" s="25">
        <v>-4</v>
      </c>
      <c r="J14" s="11">
        <f t="shared" ref="J14:J21" si="2">SUM(C14:I14)</f>
        <v>-741</v>
      </c>
    </row>
    <row r="15" spans="2:17" s="16" customFormat="1" x14ac:dyDescent="0.2">
      <c r="B15" s="16" t="s">
        <v>9</v>
      </c>
      <c r="C15" s="25" t="s">
        <v>18</v>
      </c>
      <c r="D15" s="25" t="s">
        <v>18</v>
      </c>
      <c r="E15" s="25" t="s">
        <v>18</v>
      </c>
      <c r="F15" s="25">
        <v>-14</v>
      </c>
      <c r="G15" s="25" t="s">
        <v>18</v>
      </c>
      <c r="H15" s="25">
        <v>-4</v>
      </c>
      <c r="I15" s="25" t="s">
        <v>18</v>
      </c>
      <c r="J15" s="17">
        <f t="shared" si="2"/>
        <v>-18</v>
      </c>
      <c r="K15" s="15"/>
      <c r="L15" s="15"/>
      <c r="M15" s="15"/>
      <c r="N15" s="15"/>
      <c r="O15" s="15"/>
      <c r="P15" s="15"/>
      <c r="Q15" s="15"/>
    </row>
    <row r="16" spans="2:17" x14ac:dyDescent="0.2">
      <c r="B16" s="6" t="s">
        <v>13</v>
      </c>
      <c r="C16" s="25" t="s">
        <v>18</v>
      </c>
      <c r="D16" s="25">
        <v>-168</v>
      </c>
      <c r="E16" s="25" t="s">
        <v>18</v>
      </c>
      <c r="F16" s="25">
        <v>-2</v>
      </c>
      <c r="G16" s="25">
        <v>0</v>
      </c>
      <c r="H16" s="25">
        <v>-3</v>
      </c>
      <c r="I16" s="25" t="s">
        <v>18</v>
      </c>
      <c r="J16" s="11">
        <f t="shared" si="2"/>
        <v>-173</v>
      </c>
    </row>
    <row r="17" spans="2:17" x14ac:dyDescent="0.2">
      <c r="B17" s="16" t="s">
        <v>44</v>
      </c>
      <c r="C17" s="25" t="s">
        <v>18</v>
      </c>
      <c r="D17" s="25">
        <v>3</v>
      </c>
      <c r="E17" s="25" t="s">
        <v>18</v>
      </c>
      <c r="F17" s="25" t="s">
        <v>18</v>
      </c>
      <c r="G17" s="25" t="s">
        <v>18</v>
      </c>
      <c r="H17" s="25">
        <v>0</v>
      </c>
      <c r="I17" s="25" t="s">
        <v>18</v>
      </c>
      <c r="J17" s="11">
        <f t="shared" si="2"/>
        <v>3</v>
      </c>
    </row>
    <row r="18" spans="2:17" x14ac:dyDescent="0.2">
      <c r="B18" s="6" t="s">
        <v>11</v>
      </c>
      <c r="C18" s="25" t="s">
        <v>18</v>
      </c>
      <c r="D18" s="25">
        <v>-5</v>
      </c>
      <c r="E18" s="25" t="s">
        <v>18</v>
      </c>
      <c r="F18" s="25">
        <v>0</v>
      </c>
      <c r="G18" s="25">
        <v>0</v>
      </c>
      <c r="H18" s="25">
        <v>0</v>
      </c>
      <c r="I18" s="25" t="s">
        <v>18</v>
      </c>
      <c r="J18" s="11">
        <f t="shared" si="2"/>
        <v>-5</v>
      </c>
    </row>
    <row r="19" spans="2:17" s="22" customFormat="1" x14ac:dyDescent="0.2">
      <c r="B19" s="22" t="s">
        <v>12</v>
      </c>
      <c r="C19" s="26" t="s">
        <v>18</v>
      </c>
      <c r="D19" s="26">
        <f t="shared" ref="D19:I19" si="3">SUM(D14:D18)</f>
        <v>-826</v>
      </c>
      <c r="E19" s="26">
        <f t="shared" si="3"/>
        <v>0</v>
      </c>
      <c r="F19" s="26">
        <f t="shared" si="3"/>
        <v>-32</v>
      </c>
      <c r="G19" s="26">
        <f t="shared" si="3"/>
        <v>0</v>
      </c>
      <c r="H19" s="26">
        <f t="shared" si="3"/>
        <v>-72</v>
      </c>
      <c r="I19" s="26">
        <f t="shared" si="3"/>
        <v>-4</v>
      </c>
      <c r="J19" s="23">
        <f>SUM(C19:I19)</f>
        <v>-934</v>
      </c>
    </row>
    <row r="20" spans="2:17" s="15" customFormat="1" x14ac:dyDescent="0.2">
      <c r="C20" s="25"/>
      <c r="D20" s="25"/>
      <c r="E20" s="25"/>
      <c r="F20" s="25"/>
      <c r="G20" s="25"/>
      <c r="H20" s="25"/>
      <c r="I20" s="25"/>
      <c r="J20" s="17"/>
    </row>
    <row r="21" spans="2:17" s="22" customFormat="1" x14ac:dyDescent="0.2">
      <c r="B21" s="22" t="s">
        <v>14</v>
      </c>
      <c r="C21" s="26">
        <f>C12</f>
        <v>1767</v>
      </c>
      <c r="D21" s="26">
        <f>+D12+D19</f>
        <v>1144</v>
      </c>
      <c r="E21" s="26">
        <f t="shared" ref="E21:I21" si="4">+E12+E19</f>
        <v>22</v>
      </c>
      <c r="F21" s="26">
        <f t="shared" si="4"/>
        <v>9</v>
      </c>
      <c r="G21" s="26">
        <f>+G12+G19</f>
        <v>0</v>
      </c>
      <c r="H21" s="26">
        <f t="shared" si="4"/>
        <v>11</v>
      </c>
      <c r="I21" s="26">
        <f t="shared" si="4"/>
        <v>0</v>
      </c>
      <c r="J21" s="23">
        <f t="shared" si="2"/>
        <v>2953</v>
      </c>
    </row>
    <row r="22" spans="2:17" s="21" customFormat="1" x14ac:dyDescent="0.2">
      <c r="B22" s="21" t="s">
        <v>15</v>
      </c>
      <c r="C22" s="26">
        <v>1456</v>
      </c>
      <c r="D22" s="26">
        <v>977</v>
      </c>
      <c r="E22" s="26">
        <v>22</v>
      </c>
      <c r="F22" s="26">
        <v>3</v>
      </c>
      <c r="G22" s="26">
        <v>0</v>
      </c>
      <c r="H22" s="26">
        <v>5</v>
      </c>
      <c r="I22" s="26">
        <v>0</v>
      </c>
      <c r="J22" s="23">
        <v>2463</v>
      </c>
      <c r="K22" s="22"/>
      <c r="L22" s="22"/>
      <c r="M22" s="22"/>
      <c r="N22" s="22"/>
      <c r="O22" s="22"/>
      <c r="P22" s="22"/>
      <c r="Q22" s="22"/>
    </row>
  </sheetData>
  <mergeCells count="2">
    <mergeCell ref="C2:J2"/>
    <mergeCell ref="C3:H3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2"/>
  <sheetViews>
    <sheetView tabSelected="1" zoomScale="85" zoomScaleNormal="85" zoomScalePageLayoutView="85" workbookViewId="0">
      <selection activeCell="A13" sqref="A13:XFD13"/>
    </sheetView>
  </sheetViews>
  <sheetFormatPr defaultColWidth="12.44140625" defaultRowHeight="12.6" x14ac:dyDescent="0.2"/>
  <cols>
    <col min="1" max="1" width="7.44140625" style="1" customWidth="1"/>
    <col min="2" max="2" width="37.88671875" style="1" bestFit="1" customWidth="1"/>
    <col min="3" max="3" width="12.44140625" style="1" customWidth="1"/>
    <col min="4" max="4" width="17.33203125" style="1" bestFit="1" customWidth="1"/>
    <col min="5" max="8" width="12.44140625" style="1"/>
    <col min="9" max="9" width="24.6640625" style="1" customWidth="1"/>
    <col min="10" max="16384" width="12.44140625" style="1"/>
  </cols>
  <sheetData>
    <row r="2" spans="2:10" x14ac:dyDescent="0.2">
      <c r="B2" s="1" t="s">
        <v>0</v>
      </c>
      <c r="C2" s="27" t="s">
        <v>46</v>
      </c>
      <c r="D2" s="28"/>
      <c r="E2" s="28"/>
      <c r="F2" s="28"/>
      <c r="G2" s="28"/>
      <c r="H2" s="28"/>
      <c r="I2" s="28"/>
      <c r="J2" s="28"/>
    </row>
    <row r="3" spans="2:10" ht="25.2" x14ac:dyDescent="0.2">
      <c r="B3" s="1" t="s">
        <v>0</v>
      </c>
      <c r="C3" s="30" t="s">
        <v>21</v>
      </c>
      <c r="D3" s="30"/>
      <c r="E3" s="30"/>
      <c r="F3" s="30"/>
      <c r="G3" s="30"/>
      <c r="H3" s="30"/>
      <c r="I3" s="2" t="s">
        <v>22</v>
      </c>
      <c r="J3" s="3" t="s">
        <v>0</v>
      </c>
    </row>
    <row r="4" spans="2:10" ht="75.75" customHeight="1" x14ac:dyDescent="0.2">
      <c r="B4" s="4" t="s">
        <v>23</v>
      </c>
      <c r="C4" s="5" t="s">
        <v>4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28</v>
      </c>
      <c r="J4" s="5" t="s">
        <v>29</v>
      </c>
    </row>
    <row r="5" spans="2:10" x14ac:dyDescent="0.2">
      <c r="B5" s="22" t="s">
        <v>30</v>
      </c>
      <c r="C5" s="10"/>
      <c r="D5" s="10"/>
      <c r="E5" s="10"/>
      <c r="F5" s="10"/>
      <c r="G5" s="10"/>
      <c r="H5" s="10"/>
      <c r="I5" s="10"/>
      <c r="J5" s="10" t="s">
        <v>0</v>
      </c>
    </row>
    <row r="6" spans="2:10" x14ac:dyDescent="0.2">
      <c r="B6" s="1" t="s">
        <v>31</v>
      </c>
      <c r="C6" s="24">
        <v>1456</v>
      </c>
      <c r="D6" s="25">
        <v>1633</v>
      </c>
      <c r="E6" s="25">
        <v>22</v>
      </c>
      <c r="F6" s="25">
        <v>19</v>
      </c>
      <c r="G6" s="25">
        <v>0</v>
      </c>
      <c r="H6" s="25">
        <v>70</v>
      </c>
      <c r="I6" s="25">
        <v>4</v>
      </c>
      <c r="J6" s="17">
        <f>SUM(C6:I6)</f>
        <v>3204</v>
      </c>
    </row>
    <row r="7" spans="2:10" x14ac:dyDescent="0.2">
      <c r="B7" s="1" t="s">
        <v>32</v>
      </c>
      <c r="C7" s="25">
        <v>305</v>
      </c>
      <c r="D7" s="25">
        <v>311</v>
      </c>
      <c r="E7" s="25" t="s">
        <v>18</v>
      </c>
      <c r="F7" s="25">
        <v>21</v>
      </c>
      <c r="G7" s="25" t="s">
        <v>18</v>
      </c>
      <c r="H7" s="25">
        <v>7</v>
      </c>
      <c r="I7" s="25" t="s">
        <v>18</v>
      </c>
      <c r="J7" s="17">
        <f t="shared" ref="J7:J10" si="0">SUM(C7:I7)</f>
        <v>644</v>
      </c>
    </row>
    <row r="8" spans="2:10" x14ac:dyDescent="0.2">
      <c r="B8" s="1" t="s">
        <v>33</v>
      </c>
      <c r="C8" s="25" t="s">
        <v>18</v>
      </c>
      <c r="D8" s="25">
        <v>18</v>
      </c>
      <c r="E8" s="25" t="s">
        <v>18</v>
      </c>
      <c r="F8" s="25">
        <v>1</v>
      </c>
      <c r="G8" s="25" t="s">
        <v>18</v>
      </c>
      <c r="H8" s="25">
        <v>4</v>
      </c>
      <c r="I8" s="25" t="s">
        <v>18</v>
      </c>
      <c r="J8" s="17">
        <f t="shared" si="0"/>
        <v>23</v>
      </c>
    </row>
    <row r="9" spans="2:10" x14ac:dyDescent="0.2">
      <c r="B9" s="18" t="s">
        <v>45</v>
      </c>
      <c r="C9" s="25">
        <v>-6</v>
      </c>
      <c r="D9" s="25">
        <v>-7</v>
      </c>
      <c r="E9" s="25" t="s">
        <v>18</v>
      </c>
      <c r="F9" s="25" t="s">
        <v>18</v>
      </c>
      <c r="G9" s="25" t="s">
        <v>18</v>
      </c>
      <c r="H9" s="25">
        <v>0</v>
      </c>
      <c r="I9" s="25" t="s">
        <v>18</v>
      </c>
      <c r="J9" s="17">
        <f t="shared" si="0"/>
        <v>-13</v>
      </c>
    </row>
    <row r="10" spans="2:10" s="15" customFormat="1" x14ac:dyDescent="0.2">
      <c r="B10" s="15" t="s">
        <v>50</v>
      </c>
      <c r="C10" s="25" t="s">
        <v>18</v>
      </c>
      <c r="D10" s="25" t="s">
        <v>18</v>
      </c>
      <c r="E10" s="25" t="s">
        <v>18</v>
      </c>
      <c r="F10" s="25" t="s">
        <v>18</v>
      </c>
      <c r="G10" s="25" t="s">
        <v>18</v>
      </c>
      <c r="H10" s="25">
        <v>2</v>
      </c>
      <c r="I10" s="25" t="s">
        <v>18</v>
      </c>
      <c r="J10" s="17">
        <f t="shared" si="0"/>
        <v>2</v>
      </c>
    </row>
    <row r="11" spans="2:10" x14ac:dyDescent="0.2">
      <c r="B11" s="1" t="s">
        <v>34</v>
      </c>
      <c r="C11" s="25">
        <v>12</v>
      </c>
      <c r="D11" s="25">
        <v>15</v>
      </c>
      <c r="E11" s="25" t="s">
        <v>18</v>
      </c>
      <c r="F11" s="25">
        <v>0</v>
      </c>
      <c r="G11" s="25">
        <v>0</v>
      </c>
      <c r="H11" s="25">
        <v>0</v>
      </c>
      <c r="I11" s="25" t="s">
        <v>18</v>
      </c>
      <c r="J11" s="17">
        <f>SUM(C11:I11)</f>
        <v>27</v>
      </c>
    </row>
    <row r="12" spans="2:10" x14ac:dyDescent="0.2">
      <c r="B12" s="22" t="s">
        <v>35</v>
      </c>
      <c r="C12" s="26">
        <f t="shared" ref="C12:I12" si="1">SUM(C6:C11)</f>
        <v>1767</v>
      </c>
      <c r="D12" s="26">
        <f t="shared" si="1"/>
        <v>1970</v>
      </c>
      <c r="E12" s="26">
        <f t="shared" si="1"/>
        <v>22</v>
      </c>
      <c r="F12" s="26">
        <f t="shared" si="1"/>
        <v>41</v>
      </c>
      <c r="G12" s="26">
        <f t="shared" si="1"/>
        <v>0</v>
      </c>
      <c r="H12" s="26">
        <f t="shared" si="1"/>
        <v>83</v>
      </c>
      <c r="I12" s="26">
        <f t="shared" si="1"/>
        <v>4</v>
      </c>
      <c r="J12" s="23">
        <f>SUM(C12:I12)</f>
        <v>3887</v>
      </c>
    </row>
    <row r="13" spans="2:10" x14ac:dyDescent="0.2">
      <c r="B13" s="22" t="s">
        <v>36</v>
      </c>
      <c r="C13" s="25"/>
      <c r="D13" s="25"/>
      <c r="E13" s="25"/>
      <c r="F13" s="25"/>
      <c r="G13" s="25"/>
      <c r="H13" s="25"/>
      <c r="I13" s="25"/>
      <c r="J13" s="12"/>
    </row>
    <row r="14" spans="2:10" x14ac:dyDescent="0.2">
      <c r="B14" s="1" t="s">
        <v>31</v>
      </c>
      <c r="C14" s="25" t="s">
        <v>18</v>
      </c>
      <c r="D14" s="25">
        <v>-656</v>
      </c>
      <c r="E14" s="25">
        <v>0</v>
      </c>
      <c r="F14" s="25">
        <v>-16</v>
      </c>
      <c r="G14" s="25">
        <v>0</v>
      </c>
      <c r="H14" s="25">
        <v>-65</v>
      </c>
      <c r="I14" s="25">
        <v>-4</v>
      </c>
      <c r="J14" s="17">
        <f t="shared" ref="J14:J21" si="2">SUM(C14:I14)</f>
        <v>-741</v>
      </c>
    </row>
    <row r="15" spans="2:10" s="15" customFormat="1" x14ac:dyDescent="0.2">
      <c r="B15" s="15" t="s">
        <v>32</v>
      </c>
      <c r="C15" s="25" t="s">
        <v>18</v>
      </c>
      <c r="D15" s="25" t="s">
        <v>18</v>
      </c>
      <c r="E15" s="25" t="s">
        <v>18</v>
      </c>
      <c r="F15" s="25">
        <v>-14</v>
      </c>
      <c r="G15" s="25" t="s">
        <v>18</v>
      </c>
      <c r="H15" s="25">
        <v>-4</v>
      </c>
      <c r="I15" s="25" t="s">
        <v>18</v>
      </c>
      <c r="J15" s="17">
        <f t="shared" si="2"/>
        <v>-18</v>
      </c>
    </row>
    <row r="16" spans="2:10" x14ac:dyDescent="0.2">
      <c r="B16" s="6" t="s">
        <v>37</v>
      </c>
      <c r="C16" s="25" t="s">
        <v>18</v>
      </c>
      <c r="D16" s="25">
        <v>-168</v>
      </c>
      <c r="E16" s="25" t="s">
        <v>18</v>
      </c>
      <c r="F16" s="25">
        <v>-2</v>
      </c>
      <c r="G16" s="25">
        <v>0</v>
      </c>
      <c r="H16" s="25">
        <v>-3</v>
      </c>
      <c r="I16" s="25" t="s">
        <v>18</v>
      </c>
      <c r="J16" s="17">
        <f t="shared" si="2"/>
        <v>-173</v>
      </c>
    </row>
    <row r="17" spans="2:10" x14ac:dyDescent="0.2">
      <c r="B17" s="19" t="s">
        <v>45</v>
      </c>
      <c r="C17" s="25" t="s">
        <v>18</v>
      </c>
      <c r="D17" s="25">
        <v>3</v>
      </c>
      <c r="E17" s="25" t="s">
        <v>18</v>
      </c>
      <c r="F17" s="25" t="s">
        <v>18</v>
      </c>
      <c r="G17" s="25" t="s">
        <v>18</v>
      </c>
      <c r="H17" s="25">
        <v>0</v>
      </c>
      <c r="I17" s="25" t="s">
        <v>18</v>
      </c>
      <c r="J17" s="17">
        <f t="shared" si="2"/>
        <v>3</v>
      </c>
    </row>
    <row r="18" spans="2:10" x14ac:dyDescent="0.2">
      <c r="B18" s="1" t="s">
        <v>34</v>
      </c>
      <c r="C18" s="25" t="s">
        <v>18</v>
      </c>
      <c r="D18" s="25">
        <v>-5</v>
      </c>
      <c r="E18" s="25" t="s">
        <v>18</v>
      </c>
      <c r="F18" s="25">
        <v>0</v>
      </c>
      <c r="G18" s="25">
        <v>0</v>
      </c>
      <c r="H18" s="25">
        <v>0</v>
      </c>
      <c r="I18" s="25" t="s">
        <v>18</v>
      </c>
      <c r="J18" s="17">
        <f t="shared" si="2"/>
        <v>-5</v>
      </c>
    </row>
    <row r="19" spans="2:10" x14ac:dyDescent="0.2">
      <c r="B19" s="22" t="s">
        <v>35</v>
      </c>
      <c r="C19" s="26" t="s">
        <v>18</v>
      </c>
      <c r="D19" s="26">
        <f t="shared" ref="D19:I19" si="3">SUM(D14:D18)</f>
        <v>-826</v>
      </c>
      <c r="E19" s="26">
        <f t="shared" si="3"/>
        <v>0</v>
      </c>
      <c r="F19" s="26">
        <f t="shared" si="3"/>
        <v>-32</v>
      </c>
      <c r="G19" s="26">
        <f t="shared" si="3"/>
        <v>0</v>
      </c>
      <c r="H19" s="26">
        <f t="shared" si="3"/>
        <v>-72</v>
      </c>
      <c r="I19" s="26">
        <f t="shared" si="3"/>
        <v>-4</v>
      </c>
      <c r="J19" s="23">
        <f>SUM(C19:I19)</f>
        <v>-934</v>
      </c>
    </row>
    <row r="20" spans="2:10" s="15" customFormat="1" x14ac:dyDescent="0.2">
      <c r="C20" s="25"/>
      <c r="D20" s="25"/>
      <c r="E20" s="25"/>
      <c r="F20" s="25"/>
      <c r="G20" s="25"/>
      <c r="H20" s="25"/>
      <c r="I20" s="25"/>
      <c r="J20" s="17"/>
    </row>
    <row r="21" spans="2:10" x14ac:dyDescent="0.2">
      <c r="B21" s="22" t="s">
        <v>38</v>
      </c>
      <c r="C21" s="26">
        <f>C12</f>
        <v>1767</v>
      </c>
      <c r="D21" s="26">
        <f>+D12+D19</f>
        <v>1144</v>
      </c>
      <c r="E21" s="26">
        <f t="shared" ref="E21:I21" si="4">+E12+E19</f>
        <v>22</v>
      </c>
      <c r="F21" s="26">
        <f t="shared" si="4"/>
        <v>9</v>
      </c>
      <c r="G21" s="26">
        <f>+G12+G19</f>
        <v>0</v>
      </c>
      <c r="H21" s="26">
        <f t="shared" si="4"/>
        <v>11</v>
      </c>
      <c r="I21" s="26">
        <f t="shared" si="4"/>
        <v>0</v>
      </c>
      <c r="J21" s="23">
        <f t="shared" si="2"/>
        <v>2953</v>
      </c>
    </row>
    <row r="22" spans="2:10" x14ac:dyDescent="0.2">
      <c r="B22" s="22" t="s">
        <v>39</v>
      </c>
      <c r="C22" s="26">
        <v>1456</v>
      </c>
      <c r="D22" s="26">
        <v>977</v>
      </c>
      <c r="E22" s="26">
        <v>22</v>
      </c>
      <c r="F22" s="26">
        <v>3</v>
      </c>
      <c r="G22" s="26">
        <v>0</v>
      </c>
      <c r="H22" s="26">
        <v>5</v>
      </c>
      <c r="I22" s="26">
        <v>0</v>
      </c>
      <c r="J22" s="23">
        <v>2463</v>
      </c>
    </row>
  </sheetData>
  <mergeCells count="2">
    <mergeCell ref="C2:J2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B10" sqref="B10"/>
    </sheetView>
  </sheetViews>
  <sheetFormatPr defaultColWidth="8.88671875" defaultRowHeight="14.4" x14ac:dyDescent="0.3"/>
  <cols>
    <col min="1" max="1" width="8.6640625" customWidth="1"/>
  </cols>
  <sheetData>
    <row r="1" spans="1:10" x14ac:dyDescent="0.3">
      <c r="B1" t="s">
        <v>43</v>
      </c>
      <c r="C1" t="s">
        <v>43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43</v>
      </c>
    </row>
    <row r="2" spans="1:10" x14ac:dyDescent="0.3">
      <c r="A2" t="s">
        <v>19</v>
      </c>
    </row>
    <row r="3" spans="1:10" x14ac:dyDescent="0.3">
      <c r="A3" t="s">
        <v>19</v>
      </c>
    </row>
    <row r="4" spans="1:10" x14ac:dyDescent="0.3">
      <c r="A4" t="s">
        <v>19</v>
      </c>
    </row>
    <row r="5" spans="1:10" x14ac:dyDescent="0.3">
      <c r="A5" t="s">
        <v>20</v>
      </c>
    </row>
    <row r="10" spans="1:10" s="14" customFormat="1" x14ac:dyDescent="0.3"/>
    <row r="12" spans="1:10" x14ac:dyDescent="0.3">
      <c r="A12" t="s">
        <v>17</v>
      </c>
    </row>
    <row r="13" spans="1:10" x14ac:dyDescent="0.3">
      <c r="A13" t="s">
        <v>20</v>
      </c>
    </row>
    <row r="15" spans="1:10" s="14" customFormat="1" x14ac:dyDescent="0.3"/>
    <row r="19" spans="1:1" x14ac:dyDescent="0.3">
      <c r="A19" t="s">
        <v>17</v>
      </c>
    </row>
    <row r="20" spans="1:1" x14ac:dyDescent="0.3">
      <c r="A20" t="s">
        <v>16</v>
      </c>
    </row>
    <row r="21" spans="1:1" x14ac:dyDescent="0.3">
      <c r="A21" t="s">
        <v>16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ebba</dc:creator>
  <cp:lastModifiedBy>Olenka</cp:lastModifiedBy>
  <cp:lastPrinted>2014-05-19T09:20:31Z</cp:lastPrinted>
  <dcterms:created xsi:type="dcterms:W3CDTF">2013-01-24T08:26:24Z</dcterms:created>
  <dcterms:modified xsi:type="dcterms:W3CDTF">2019-07-03T14:40:10Z</dcterms:modified>
</cp:coreProperties>
</file>